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<sst xmlns="http://schemas.openxmlformats.org/spreadsheetml/2006/main" count="35" uniqueCount="35">
  <si>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</si>
  <si>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</si>
  <si>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</si>
  <si>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Conducte flexible.</t>
  </si>
  <si>
    <r>
      <rPr>
        <sz val="8.25"/>
        <color rgb="FF000000"/>
        <rFont val="Arial"/>
        <family val="2"/>
      </rPr>
      <t xml:space="preserve">Xarxa de conductes flexibles de distribució d'aire per climatització, constituïda per tub flexible de doble paret amb aïllament, codi de comanda 990 319 271, "ZEHNDER", de 160 mm de diàmetre nominal, compost per paret interior d'alumini, polièster i cable d'acer en espiral de 162 mm de diàmetre interior, paret exterior de fils de fibra de vidre recoberts de PVC color gris de 229 mm de diàmetre exterior i aïllament entre parets mitjançant fibra de vidre de 25 mm d'espessor, rang de temperatura de treball de -30 a 140°C i resistència tèrmica 0,65 m²K/W. Inclús cinta d'alumini i elements de fixació amb una separació màxima de 1,50 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</si>
  <si>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</si>
  <si>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</si>
  <si>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</si>
  <si>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</si>
  <si>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</si>
  <si>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</si>
  <si>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</si>
  <si>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mt42zeh205ea</t>
  </si>
  <si>
    <t xml:space="preserve">m</t>
  </si>
  <si>
    <t xml:space="preserve">Tub flexible de doble paret amb aïllament, codi de comanda 990 319 271, "ZEHNDER", de 160 mm de diàmetre nominal, compost per paret interior d'alumini, polièster i cable d'acer en espiral de 162 mm de diàmetre interior, paret exterior de fils de fibra de vidre recoberts de PVC color gris de 229 mm de diàmetre exterior i aïllament entre parets mitjançant fibra de vidre de 25 mm d'espessor, rang de temperatura de treball de -30 a 140°C i resistència tèrmica 0,65 m²K/W, subministrat en trams de 6 m.</t>
  </si>
  <si>
    <t xml:space="preserve">mt42con020</t>
  </si>
  <si>
    <t xml:space="preserve">m</t>
  </si>
  <si>
    <t xml:space="preserve">Cinta autoadhesiva d'alumini, de 50 micres d'espessor i 65 mm d'amplada, a base de resines acríliques, pel segellat i fixació de l'aïllament.</t>
  </si>
  <si>
    <t xml:space="preserve">mt42con135</t>
  </si>
  <si>
    <t xml:space="preserve">U</t>
  </si>
  <si>
    <t xml:space="preserve">Brida i suport per a fixació de tubs flexibles per a conducció d'aire en instal·lacions de climatització.</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</si>
  <si>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</si>
  <si>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</si>
  <si>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</si>
  <si>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</si>
  <si>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</si>
  <si>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</si>
  <si>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</si>
  <si>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</si>
  <si>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</si>
  <si>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</si>
  <si>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</si>
  <si>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</si>
  <si>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14,91€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</si>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</sst>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6.97" customWidth="1"/>
    <col min="4" max="4" width="75.48"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1.05</v>
      </c>
      <c r="F10" s="12">
        <v>34.47</v>
      </c>
      <c r="G10" s="12">
        <f ca="1">ROUND(INDIRECT(ADDRESS(ROW()+(0), COLUMN()+(-2), 1))*INDIRECT(ADDRESS(ROW()+(0), COLUMN()+(-1), 1)), 2)</f>
        <v>36.19</v>
      </c>
    </row>
    <row r="11" spans="1:7" ht="24.00" thickBot="1" customHeight="1">
      <c r="A11" s="1" t="s">
        <v>15</v>
      </c>
      <c r="B11" s="1"/>
      <c r="C11" s="10" t="s">
        <v>16</v>
      </c>
      <c r="D11" s="1" t="s">
        <v>17</v>
      </c>
      <c r="E11" s="11">
        <v>0.553</v>
      </c>
      <c r="F11" s="12">
        <v>0.19</v>
      </c>
      <c r="G11" s="12">
        <f ca="1">ROUND(INDIRECT(ADDRESS(ROW()+(0), COLUMN()+(-2), 1))*INDIRECT(ADDRESS(ROW()+(0), COLUMN()+(-1), 1)), 2)</f>
        <v>0.11</v>
      </c>
    </row>
    <row r="12" spans="1:7" ht="24.00" thickBot="1" customHeight="1">
      <c r="A12" s="1" t="s">
        <v>18</v>
      </c>
      <c r="B12" s="1"/>
      <c r="C12" s="10" t="s">
        <v>19</v>
      </c>
      <c r="D12" s="1" t="s">
        <v>20</v>
      </c>
      <c r="E12" s="13">
        <v>0.7</v>
      </c>
      <c r="F12" s="14">
        <v>1.5</v>
      </c>
      <c r="G12" s="14">
        <f ca="1">ROUND(INDIRECT(ADDRESS(ROW()+(0), COLUMN()+(-2), 1))*INDIRECT(ADDRESS(ROW()+(0), COLUMN()+(-1), 1)), 2)</f>
        <v>1.05</v>
      </c>
    </row>
    <row r="13" spans="1:7" ht="13.50" thickBot="1" customHeight="1">
      <c r="A13" s="15"/>
      <c r="B13" s="15"/>
      <c r="C13" s="15"/>
      <c r="D13" s="15"/>
      <c r="E13" s="9" t="s">
        <v>21</v>
      </c>
      <c r="F13" s="9"/>
      <c r="G13" s="17">
        <f ca="1">ROUND(SUM(INDIRECT(ADDRESS(ROW()+(-1), COLUMN()+(0), 1)),INDIRECT(ADDRESS(ROW()+(-2), COLUMN()+(0), 1)),INDIRECT(ADDRESS(ROW()+(-3), COLUMN()+(0), 1))), 2)</f>
        <v>37.35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0.272</v>
      </c>
      <c r="F15" s="12">
        <v>29.34</v>
      </c>
      <c r="G15" s="12">
        <f ca="1">ROUND(INDIRECT(ADDRESS(ROW()+(0), COLUMN()+(-2), 1))*INDIRECT(ADDRESS(ROW()+(0), COLUMN()+(-1), 1)), 2)</f>
        <v>7.98</v>
      </c>
    </row>
    <row r="16" spans="1:7" ht="13.50" thickBot="1" customHeight="1">
      <c r="A16" s="1" t="s">
        <v>26</v>
      </c>
      <c r="B16" s="1"/>
      <c r="C16" s="10" t="s">
        <v>27</v>
      </c>
      <c r="D16" s="1" t="s">
        <v>28</v>
      </c>
      <c r="E16" s="13">
        <v>0.272</v>
      </c>
      <c r="F16" s="14">
        <v>25.25</v>
      </c>
      <c r="G16" s="14">
        <f ca="1">ROUND(INDIRECT(ADDRESS(ROW()+(0), COLUMN()+(-2), 1))*INDIRECT(ADDRESS(ROW()+(0), COLUMN()+(-1), 1)), 2)</f>
        <v>6.87</v>
      </c>
    </row>
    <row r="17" spans="1:7" ht="13.50" thickBot="1" customHeight="1">
      <c r="A17" s="15"/>
      <c r="B17" s="15"/>
      <c r="C17" s="15"/>
      <c r="D17" s="15"/>
      <c r="E17" s="9" t="s">
        <v>29</v>
      </c>
      <c r="F17" s="9"/>
      <c r="G17" s="17">
        <f ca="1">ROUND(SUM(INDIRECT(ADDRESS(ROW()+(-1), COLUMN()+(0), 1)),INDIRECT(ADDRESS(ROW()+(-2), COLUMN()+(0), 1))), 2)</f>
        <v>14.85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52.2</v>
      </c>
      <c r="G19" s="14">
        <f ca="1">ROUND(INDIRECT(ADDRESS(ROW()+(0), COLUMN()+(-2), 1))*INDIRECT(ADDRESS(ROW()+(0), COLUMN()+(-1), 1))/100, 2)</f>
        <v>1.04</v>
      </c>
    </row>
    <row r="20" spans="1:7" ht="13.50" thickBot="1" customHeight="1">
      <c r="A20" s="21" t="s">
        <v>33</v>
      </c>
      <c r="B20" s="21"/>
      <c r="C20" s="22"/>
      <c r="D20" s="23"/>
      <c r="E20" s="24" t="s">
        <v>34</v>
      </c>
      <c r="F20" s="25"/>
      <c r="G20" s="26">
        <f ca="1">ROUND(SUM(INDIRECT(ADDRESS(ROW()+(-1), COLUMN()+(0), 1)),INDIRECT(ADDRESS(ROW()+(-3), COLUMN()+(0), 1)),INDIRECT(ADDRESS(ROW()+(-7), COLUMN()+(0), 1))), 2)</f>
        <v>53.24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