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<sst xmlns="http://schemas.openxmlformats.org/spreadsheetml/2006/main" count="35" uniqueCount="35">
  <si>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</si>
  <si>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IVM085</t>
  </si>
  <si>
    <t xml:space="preserve">U</t>
  </si>
  <si>
    <t xml:space="preserve">Silenciador per a conducte.</t>
  </si>
  <si>
    <r>
      <rPr>
        <sz val="8.25"/>
        <color rgb="FF000000"/>
        <rFont val="Arial"/>
        <family val="2"/>
      </rPr>
      <t xml:space="preserve">Silenciador modular, sèrie CW 4 "ZEHNDER", compost per placa de connexió de xapa d'acer galvanitzat, codi de comanda 990 323 510, model CW-P 4 DN 125, silenciador rectangular compacte de xapa d'acer galvanitzat, amb element d'atenuació acústica d'escuma de resina de melamina de cel·les tancades amb revestiment higiènic, codi de comanda 990 323 500, model CW-S 4, i placa de distribució de xapa d'acer galvanitzat, codi de comanda 990 323 610, model CW-M 4x75. Inclús accessoris de muntatge i elements de fixació.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</si>
  <si>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</si>
  <si>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</si>
  <si>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</si>
  <si>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</si>
  <si>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</si>
  <si>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</si>
  <si>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</si>
  <si>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mt42zeh230pa</t>
  </si>
  <si>
    <t xml:space="preserve">U</t>
  </si>
  <si>
    <t xml:space="preserve">Placa de connexió de xapa d'acer galvanitzat, codi de comanda 990 323 510, model CW-P 4 DN 125 "ZEHNDER", de 220x230 mm, amb 1 embocadura de 125 mm de diàmetre nominal, amb accessoris de muntatge.</t>
  </si>
  <si>
    <t xml:space="preserve">mt42zeh231z</t>
  </si>
  <si>
    <t xml:space="preserve">U</t>
  </si>
  <si>
    <t xml:space="preserve">Silenciador rectangular compacte de xapa d'acer galvanitzat, amb element d'atenuació acústica d'escuma de resina de melamina de cel·les tancades amb revestiment higiènic, codi de comanda 990 323 500, model CW-S 4 "ZEHNDER", de 220x230x500 mm, amb elements de fixació i accessoris de muntatge.</t>
  </si>
  <si>
    <t xml:space="preserve">mt42zeh232ka</t>
  </si>
  <si>
    <t xml:space="preserve">U</t>
  </si>
  <si>
    <t xml:space="preserve">Placa de distribució de xapa d'acer galvanitzat, codi de comanda 990 323 610, model CW-M 4x75 "ZEHNDER", de 220x230 mm, amb 4 embocadures de 75 mm de diàmetre nominal, amb accessoris de muntatge.</t>
  </si>
  <si>
    <t xml:space="preserve">Subtotal materials:</t>
  </si>
  <si>
    <t xml:space="preserve">Mà d'obra</t>
  </si>
  <si>
    <t xml:space="preserve">mo005</t>
  </si>
  <si>
    <t xml:space="preserve">h</t>
  </si>
  <si>
    <t xml:space="preserve">Oficial 1ª instal·lador de climatització.</t>
  </si>
  <si>
    <t xml:space="preserve">mo104</t>
  </si>
  <si>
    <t xml:space="preserve">h</t>
  </si>
  <si>
    <t xml:space="preserve">Ajudant instal·lador de climatització.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</si>
  <si>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</si>
  <si>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</si>
  <si>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</si>
  <si>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</si>
  <si>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62,24€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</si>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</sst>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.14" customWidth="1"/>
    <col min="4" max="4" width="74.46" customWidth="1"/>
    <col min="5" max="5" width="12.75" customWidth="1"/>
    <col min="6" max="6" width="11.22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57.89</v>
      </c>
      <c r="G10" s="12">
        <f ca="1">ROUND(INDIRECT(ADDRESS(ROW()+(0), COLUMN()+(-2), 1))*INDIRECT(ADDRESS(ROW()+(0), COLUMN()+(-1), 1)), 2)</f>
        <v>57.89</v>
      </c>
    </row>
    <row r="11" spans="1:7" ht="45.0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222.12</v>
      </c>
      <c r="G11" s="12">
        <f ca="1">ROUND(INDIRECT(ADDRESS(ROW()+(0), COLUMN()+(-2), 1))*INDIRECT(ADDRESS(ROW()+(0), COLUMN()+(-1), 1)), 2)</f>
        <v>222.12</v>
      </c>
    </row>
    <row r="12" spans="1:7" ht="34.50" thickBot="1" customHeight="1">
      <c r="A12" s="1" t="s">
        <v>18</v>
      </c>
      <c r="B12" s="1"/>
      <c r="C12" s="10" t="s">
        <v>19</v>
      </c>
      <c r="D12" s="1" t="s">
        <v>20</v>
      </c>
      <c r="E12" s="13">
        <v>1</v>
      </c>
      <c r="F12" s="14">
        <v>64.98</v>
      </c>
      <c r="G12" s="14">
        <f ca="1">ROUND(INDIRECT(ADDRESS(ROW()+(0), COLUMN()+(-2), 1))*INDIRECT(ADDRESS(ROW()+(0), COLUMN()+(-1), 1)), 2)</f>
        <v>64.98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344.99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1">
        <v>0.255</v>
      </c>
      <c r="F15" s="12">
        <v>29.34</v>
      </c>
      <c r="G15" s="12">
        <f ca="1">ROUND(INDIRECT(ADDRESS(ROW()+(0), COLUMN()+(-2), 1))*INDIRECT(ADDRESS(ROW()+(0), COLUMN()+(-1), 1)), 2)</f>
        <v>7.48</v>
      </c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3">
        <v>0.255</v>
      </c>
      <c r="F16" s="14">
        <v>25.25</v>
      </c>
      <c r="G16" s="14">
        <f ca="1">ROUND(INDIRECT(ADDRESS(ROW()+(0), COLUMN()+(-2), 1))*INDIRECT(ADDRESS(ROW()+(0), COLUMN()+(-1), 1)), 2)</f>
        <v>6.44</v>
      </c>
    </row>
    <row r="17" spans="1:7" ht="13.50" thickBot="1" customHeight="1">
      <c r="A17" s="15"/>
      <c r="B17" s="15"/>
      <c r="C17" s="15"/>
      <c r="D17" s="15"/>
      <c r="E17" s="9" t="s">
        <v>29</v>
      </c>
      <c r="F17" s="9"/>
      <c r="G17" s="17">
        <f ca="1">ROUND(SUM(INDIRECT(ADDRESS(ROW()+(-1), COLUMN()+(0), 1)),INDIRECT(ADDRESS(ROW()+(-2), COLUMN()+(0), 1))), 2)</f>
        <v>13.92</v>
      </c>
    </row>
    <row r="18" spans="1:7" ht="13.50" thickBot="1" customHeight="1">
      <c r="A18" s="15">
        <v>3</v>
      </c>
      <c r="B18" s="15"/>
      <c r="C18" s="15"/>
      <c r="D18" s="18" t="s">
        <v>30</v>
      </c>
      <c r="E18" s="18"/>
      <c r="F18" s="15"/>
      <c r="G18" s="15"/>
    </row>
    <row r="19" spans="1:7" ht="13.50" thickBot="1" customHeight="1">
      <c r="A19" s="19"/>
      <c r="B19" s="19"/>
      <c r="C19" s="20" t="s">
        <v>31</v>
      </c>
      <c r="D19" s="19" t="s">
        <v>32</v>
      </c>
      <c r="E19" s="13">
        <v>2</v>
      </c>
      <c r="F19" s="14">
        <f ca="1">ROUND(SUM(INDIRECT(ADDRESS(ROW()+(-2), COLUMN()+(1), 1)),INDIRECT(ADDRESS(ROW()+(-6), COLUMN()+(1), 1))), 2)</f>
        <v>358.91</v>
      </c>
      <c r="G19" s="14">
        <f ca="1">ROUND(INDIRECT(ADDRESS(ROW()+(0), COLUMN()+(-2), 1))*INDIRECT(ADDRESS(ROW()+(0), COLUMN()+(-1), 1))/100, 2)</f>
        <v>7.18</v>
      </c>
    </row>
    <row r="20" spans="1:7" ht="13.50" thickBot="1" customHeight="1">
      <c r="A20" s="21" t="s">
        <v>33</v>
      </c>
      <c r="B20" s="21"/>
      <c r="C20" s="22"/>
      <c r="D20" s="23"/>
      <c r="E20" s="24" t="s">
        <v>34</v>
      </c>
      <c r="F20" s="25"/>
      <c r="G20" s="26">
        <f ca="1">ROUND(SUM(INDIRECT(ADDRESS(ROW()+(-1), COLUMN()+(0), 1)),INDIRECT(ADDRESS(ROW()+(-3), COLUMN()+(0), 1)),INDIRECT(ADDRESS(ROW()+(-7), COLUMN()+(0), 1))), 2)</f>
        <v>366.09</v>
      </c>
    </row>
  </sheetData>
  <mergeCells count="22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A17:B17"/>
    <mergeCell ref="E17:F17"/>
    <mergeCell ref="A18:B18"/>
    <mergeCell ref="D18:E18"/>
    <mergeCell ref="A19:B19"/>
    <mergeCell ref="A20:D20"/>
    <mergeCell ref="E20:F20"/>
  </mergeCells>
  <pageMargins left="0.147638" right="0.147638" top="0.206693" bottom="0.206693" header="0.0" footer="0.0"/>
  <pageSetup paperSize="9" orientation="portrait"/>
  <rowBreaks count="0" manualBreakCount="0">
    </rowBreaks>
</worksheet>
</file>